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9195"/>
  </bookViews>
  <sheets>
    <sheet name="1-4 класс" sheetId="28" r:id="rId1"/>
    <sheet name="5-11 класс" sheetId="27" r:id="rId2"/>
  </sheets>
  <calcPr calcId="162913"/>
</workbook>
</file>

<file path=xl/calcChain.xml><?xml version="1.0" encoding="utf-8"?>
<calcChain xmlns="http://schemas.openxmlformats.org/spreadsheetml/2006/main">
  <c r="H27" i="27" l="1"/>
  <c r="G27" i="27"/>
  <c r="F27" i="27"/>
  <c r="F28" i="27"/>
  <c r="E27" i="27"/>
  <c r="D26" i="27"/>
  <c r="D22" i="27"/>
  <c r="D27" i="27"/>
  <c r="H19" i="27"/>
  <c r="H28" i="27"/>
  <c r="G19" i="27"/>
  <c r="G28" i="27"/>
  <c r="F19" i="27"/>
  <c r="E19" i="27"/>
  <c r="E28" i="27"/>
  <c r="D19" i="27"/>
  <c r="D15" i="27"/>
  <c r="H27" i="28"/>
  <c r="G27" i="28"/>
  <c r="F27" i="28"/>
  <c r="E27" i="28"/>
  <c r="D26" i="28"/>
  <c r="D22" i="28"/>
  <c r="D27" i="28"/>
  <c r="H19" i="28"/>
  <c r="H28" i="28"/>
  <c r="G19" i="28"/>
  <c r="G28" i="28"/>
  <c r="F19" i="28"/>
  <c r="F28" i="28"/>
  <c r="E19" i="28"/>
  <c r="E28" i="28"/>
  <c r="D19" i="28"/>
</calcChain>
</file>

<file path=xl/sharedStrings.xml><?xml version="1.0" encoding="utf-8"?>
<sst xmlns="http://schemas.openxmlformats.org/spreadsheetml/2006/main" count="81" uniqueCount="43">
  <si>
    <t>Б</t>
  </si>
  <si>
    <t>Ж</t>
  </si>
  <si>
    <t>У</t>
  </si>
  <si>
    <t>Хлеб ржаной</t>
  </si>
  <si>
    <t>Масса порции          (г)</t>
  </si>
  <si>
    <t>Пищевые вещества (г )</t>
  </si>
  <si>
    <t>Энергетическая ценность (ккал)</t>
  </si>
  <si>
    <t>Итого за день</t>
  </si>
  <si>
    <t>Завтрак</t>
  </si>
  <si>
    <t xml:space="preserve">Обед </t>
  </si>
  <si>
    <t xml:space="preserve">   Наименование бдюда</t>
  </si>
  <si>
    <t>№ рецептур</t>
  </si>
  <si>
    <t>Щи из св.капусты с картофелем с цыплен</t>
  </si>
  <si>
    <t>Каша гречневая рассыпчатая</t>
  </si>
  <si>
    <t>Чай сладкий</t>
  </si>
  <si>
    <t>Итого</t>
  </si>
  <si>
    <t>Овощи порционно</t>
  </si>
  <si>
    <t>Масло сливочное</t>
  </si>
  <si>
    <t xml:space="preserve">Булочка бутербродная </t>
  </si>
  <si>
    <t xml:space="preserve">Компот плодово-ягодный </t>
  </si>
  <si>
    <t>200</t>
  </si>
  <si>
    <t>пр</t>
  </si>
  <si>
    <t>250</t>
  </si>
  <si>
    <t>Цена</t>
  </si>
  <si>
    <t>7.10</t>
  </si>
  <si>
    <t>1.3</t>
  </si>
  <si>
    <t>Согласовано</t>
  </si>
  <si>
    <t>МЕНЮ</t>
  </si>
  <si>
    <t>( бесплатное питание)</t>
  </si>
  <si>
    <t>Директор "ООО Успехъ"</t>
  </si>
  <si>
    <t>_________ Н.В. Фролова</t>
  </si>
  <si>
    <t xml:space="preserve">                    Возрастная категория 7-11 ЛЕТ</t>
  </si>
  <si>
    <t xml:space="preserve">          ( малообеспеченные,опекаемые, ОВЗ)</t>
  </si>
  <si>
    <t xml:space="preserve">                         Возрастная категория 5-11 КЛАСС</t>
  </si>
  <si>
    <r>
      <t xml:space="preserve">                   На  </t>
    </r>
    <r>
      <rPr>
        <sz val="11"/>
        <color indexed="8"/>
        <rFont val="Calibri"/>
        <family val="2"/>
        <charset val="204"/>
      </rPr>
      <t>«   » ___________________2023г.</t>
    </r>
  </si>
  <si>
    <r>
      <t xml:space="preserve">                       На  </t>
    </r>
    <r>
      <rPr>
        <sz val="11"/>
        <color indexed="8"/>
        <rFont val="Calibri"/>
        <family val="2"/>
        <charset val="204"/>
      </rPr>
      <t>«_________» _______________ 2023 г.</t>
    </r>
  </si>
  <si>
    <t>ЗАВ. ПРОИЗВОДСТВОМ:</t>
  </si>
  <si>
    <t>Фрикадельки мясные "деревенские" в соусе красном</t>
  </si>
  <si>
    <t>60/30</t>
  </si>
  <si>
    <t>Сырники со сгущеным молоком  (100/20)</t>
  </si>
  <si>
    <t>130</t>
  </si>
  <si>
    <t>Директор  МБОУ "СШ  № 62"</t>
  </si>
  <si>
    <t>В.Н. Давыдова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</si>
</sst>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name val="Arial Cyr"/>
      <charset val="204"/>
    </font>
    <font>
      <sz val="10"/>
      <name val="Arial Cyr"/>
      <charset val="204"/>
    </font>
    <font>
      <b/>
      <i/>
      <sz val="12"/>
      <color indexed="8"/>
      <name val="Times New Roman"/>
      <family val="1"/>
      <charset val="204"/>
    </font>
    <font>
      <sz val="12"/>
      <name val="Arial Cyr"/>
      <charset val="204"/>
    </font>
    <font>
      <b/>
      <sz val="12"/>
      <color indexed="8"/>
      <name val="Times New Roman"/>
      <family val="1"/>
      <charset val="204"/>
    </font>
    <font>
      <b/>
      <sz val="12"/>
      <name val="Arial Cyr"/>
      <charset val="204"/>
    </font>
    <font>
      <sz val="12"/>
      <color indexed="8"/>
      <name val="Times New Roman"/>
      <family val="1"/>
      <charset val="204"/>
    </font>
    <font>
      <sz val="12"/>
      <color indexed="8"/>
      <name val="Calibri"/>
      <family val="2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indexed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74">
    <xf numFmtId="0" fontId="0" fillId="0" borderId="0" xfId="0"/>
    <xf numFmtId="0" fontId="4" fillId="0" borderId="1" xfId="0" applyFont="1" applyFill="1" applyBorder="1" applyAlignment="1">
      <alignment vertical="top" wrapText="1"/>
    </xf>
    <xf numFmtId="0" fontId="8" fillId="0" borderId="1" xfId="0" applyFont="1" applyFill="1" applyBorder="1" applyAlignment="1"/>
    <xf numFmtId="0" fontId="9" fillId="0" borderId="1" xfId="0" applyFont="1" applyFill="1" applyBorder="1" applyAlignment="1">
      <alignment horizontal="right"/>
    </xf>
    <xf numFmtId="0" fontId="3" fillId="0" borderId="0" xfId="0" applyFont="1" applyFill="1"/>
    <xf numFmtId="1" fontId="3" fillId="0" borderId="0" xfId="0" applyNumberFormat="1" applyFont="1" applyFill="1" applyAlignment="1">
      <alignment horizontal="right"/>
    </xf>
    <xf numFmtId="0" fontId="6" fillId="0" borderId="1" xfId="0" applyFont="1" applyFill="1" applyBorder="1" applyAlignment="1"/>
    <xf numFmtId="0" fontId="8" fillId="0" borderId="1" xfId="0" applyFont="1" applyFill="1" applyBorder="1" applyAlignment="1">
      <alignment vertical="center"/>
    </xf>
    <xf numFmtId="2" fontId="6" fillId="0" borderId="1" xfId="0" applyNumberFormat="1" applyFont="1" applyFill="1" applyBorder="1" applyAlignment="1">
      <alignment vertical="center" wrapText="1"/>
    </xf>
    <xf numFmtId="0" fontId="8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horizontal="left" vertical="center" wrapText="1"/>
    </xf>
    <xf numFmtId="2" fontId="3" fillId="0" borderId="0" xfId="0" applyNumberFormat="1" applyFont="1" applyFill="1" applyAlignment="1">
      <alignment horizontal="right" vertical="center" wrapText="1"/>
    </xf>
    <xf numFmtId="2" fontId="4" fillId="0" borderId="1" xfId="0" applyNumberFormat="1" applyFont="1" applyFill="1" applyBorder="1" applyAlignment="1">
      <alignment vertical="center" wrapText="1"/>
    </xf>
    <xf numFmtId="2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/>
    </xf>
    <xf numFmtId="0" fontId="0" fillId="0" borderId="0" xfId="0" applyBorder="1"/>
    <xf numFmtId="0" fontId="0" fillId="0" borderId="2" xfId="0" applyBorder="1"/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1" fontId="2" fillId="0" borderId="3" xfId="0" applyNumberFormat="1" applyFont="1" applyFill="1" applyBorder="1" applyAlignment="1">
      <alignment horizontal="right"/>
    </xf>
    <xf numFmtId="2" fontId="2" fillId="0" borderId="4" xfId="0" applyNumberFormat="1" applyFont="1" applyFill="1" applyBorder="1" applyAlignment="1">
      <alignment horizontal="right" vertical="center" wrapText="1"/>
    </xf>
    <xf numFmtId="0" fontId="2" fillId="0" borderId="4" xfId="0" applyFont="1" applyFill="1" applyBorder="1" applyAlignment="1"/>
    <xf numFmtId="0" fontId="2" fillId="0" borderId="5" xfId="0" applyFont="1" applyFill="1" applyBorder="1" applyAlignment="1"/>
    <xf numFmtId="0" fontId="5" fillId="0" borderId="6" xfId="0" applyFont="1" applyFill="1" applyBorder="1" applyAlignment="1">
      <alignment vertical="center" wrapText="1"/>
    </xf>
    <xf numFmtId="0" fontId="0" fillId="0" borderId="0" xfId="0" applyBorder="1" applyAlignment="1">
      <alignment horizontal="center"/>
    </xf>
    <xf numFmtId="0" fontId="3" fillId="0" borderId="0" xfId="0" applyFont="1" applyFill="1" applyAlignment="1">
      <alignment horizontal="center"/>
    </xf>
    <xf numFmtId="49" fontId="6" fillId="0" borderId="1" xfId="0" applyNumberFormat="1" applyFont="1" applyFill="1" applyBorder="1" applyAlignment="1">
      <alignment horizontal="center"/>
    </xf>
    <xf numFmtId="0" fontId="8" fillId="0" borderId="1" xfId="0" applyFont="1" applyFill="1" applyBorder="1" applyAlignment="1">
      <alignment horizontal="center"/>
    </xf>
    <xf numFmtId="0" fontId="0" fillId="0" borderId="0" xfId="0" applyAlignment="1">
      <alignment vertical="center" wrapText="1"/>
    </xf>
    <xf numFmtId="1" fontId="6" fillId="0" borderId="1" xfId="0" applyNumberFormat="1" applyFont="1" applyFill="1" applyBorder="1" applyAlignment="1">
      <alignment horizontal="right" vertical="center" wrapText="1"/>
    </xf>
    <xf numFmtId="1" fontId="8" fillId="0" borderId="1" xfId="0" applyNumberFormat="1" applyFont="1" applyFill="1" applyBorder="1" applyAlignment="1">
      <alignment horizontal="right" vertical="center" wrapText="1"/>
    </xf>
    <xf numFmtId="1" fontId="4" fillId="0" borderId="1" xfId="0" applyNumberFormat="1" applyFont="1" applyFill="1" applyBorder="1" applyAlignment="1">
      <alignment vertical="center" wrapText="1"/>
    </xf>
    <xf numFmtId="4" fontId="4" fillId="0" borderId="1" xfId="0" applyNumberFormat="1" applyFont="1" applyFill="1" applyBorder="1" applyAlignment="1">
      <alignment vertical="center" wrapText="1"/>
    </xf>
    <xf numFmtId="1" fontId="4" fillId="0" borderId="1" xfId="0" applyNumberFormat="1" applyFont="1" applyFill="1" applyBorder="1" applyAlignment="1">
      <alignment horizontal="right" vertical="center" wrapText="1"/>
    </xf>
    <xf numFmtId="0" fontId="6" fillId="0" borderId="1" xfId="0" applyFont="1" applyFill="1" applyBorder="1" applyAlignment="1">
      <alignment horizontal="center" vertical="center" wrapText="1"/>
    </xf>
    <xf numFmtId="2" fontId="8" fillId="0" borderId="1" xfId="0" applyNumberFormat="1" applyFont="1" applyFill="1" applyBorder="1" applyAlignment="1">
      <alignment vertical="center" wrapText="1"/>
    </xf>
    <xf numFmtId="1" fontId="8" fillId="0" borderId="1" xfId="0" applyNumberFormat="1" applyFont="1" applyFill="1" applyBorder="1" applyAlignment="1">
      <alignment horizontal="center" vertical="center" wrapText="1"/>
    </xf>
    <xf numFmtId="2" fontId="8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right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4" fontId="4" fillId="0" borderId="1" xfId="0" applyNumberFormat="1" applyFont="1" applyFill="1" applyBorder="1" applyAlignment="1">
      <alignment horizontal="center" vertical="center" wrapText="1"/>
    </xf>
    <xf numFmtId="1" fontId="6" fillId="0" borderId="1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1" fontId="4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8" xfId="0" applyFont="1" applyFill="1" applyBorder="1" applyAlignment="1">
      <alignment horizontal="center" vertical="top" wrapText="1"/>
    </xf>
    <xf numFmtId="0" fontId="6" fillId="0" borderId="19" xfId="0" applyFont="1" applyFill="1" applyBorder="1" applyAlignment="1">
      <alignment horizontal="center" vertical="top" wrapText="1"/>
    </xf>
    <xf numFmtId="0" fontId="6" fillId="0" borderId="20" xfId="0" applyFont="1" applyFill="1" applyBorder="1" applyAlignment="1">
      <alignment horizontal="center" vertical="top" wrapText="1"/>
    </xf>
    <xf numFmtId="0" fontId="6" fillId="0" borderId="15" xfId="0" applyFont="1" applyFill="1" applyBorder="1" applyAlignment="1">
      <alignment horizontal="center" vertical="center" wrapText="1"/>
    </xf>
    <xf numFmtId="0" fontId="6" fillId="0" borderId="16" xfId="0" applyFont="1" applyFill="1" applyBorder="1" applyAlignment="1">
      <alignment horizontal="center" vertical="center" wrapText="1"/>
    </xf>
    <xf numFmtId="0" fontId="6" fillId="0" borderId="17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top" wrapText="1"/>
    </xf>
    <xf numFmtId="0" fontId="4" fillId="2" borderId="8" xfId="0" applyFont="1" applyFill="1" applyBorder="1" applyAlignment="1">
      <alignment horizontal="center" vertical="top" wrapText="1"/>
    </xf>
    <xf numFmtId="0" fontId="4" fillId="2" borderId="9" xfId="0" applyFont="1" applyFill="1" applyBorder="1" applyAlignment="1">
      <alignment horizontal="center" vertical="top" wrapText="1"/>
    </xf>
    <xf numFmtId="0" fontId="0" fillId="0" borderId="0" xfId="0" applyAlignment="1">
      <alignment horizontal="center"/>
    </xf>
    <xf numFmtId="0" fontId="7" fillId="0" borderId="22" xfId="0" applyFont="1" applyFill="1" applyBorder="1" applyAlignment="1">
      <alignment horizontal="center" vertical="center" wrapText="1"/>
    </xf>
    <xf numFmtId="0" fontId="7" fillId="0" borderId="23" xfId="0" applyFont="1" applyFill="1" applyBorder="1" applyAlignment="1">
      <alignment horizontal="center" vertical="center" wrapText="1"/>
    </xf>
    <xf numFmtId="0" fontId="7" fillId="0" borderId="24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21" xfId="0" applyFont="1" applyFill="1" applyBorder="1" applyAlignment="1">
      <alignment horizontal="center" vertical="center" wrapText="1"/>
    </xf>
    <xf numFmtId="1" fontId="6" fillId="0" borderId="10" xfId="0" applyNumberFormat="1" applyFont="1" applyFill="1" applyBorder="1" applyAlignment="1">
      <alignment horizontal="center" vertical="top" wrapText="1"/>
    </xf>
    <xf numFmtId="1" fontId="6" fillId="0" borderId="11" xfId="0" applyNumberFormat="1" applyFont="1" applyFill="1" applyBorder="1" applyAlignment="1">
      <alignment horizontal="center" vertical="top" wrapText="1"/>
    </xf>
    <xf numFmtId="1" fontId="6" fillId="0" borderId="12" xfId="0" applyNumberFormat="1" applyFont="1" applyFill="1" applyBorder="1" applyAlignment="1">
      <alignment horizontal="center" vertical="top" wrapText="1"/>
    </xf>
    <xf numFmtId="2" fontId="6" fillId="0" borderId="25" xfId="0" applyNumberFormat="1" applyFont="1" applyFill="1" applyBorder="1" applyAlignment="1">
      <alignment horizontal="center" vertical="center" wrapText="1"/>
    </xf>
    <xf numFmtId="2" fontId="6" fillId="0" borderId="26" xfId="0" applyNumberFormat="1" applyFont="1" applyFill="1" applyBorder="1" applyAlignment="1">
      <alignment horizontal="center" vertical="center" wrapText="1"/>
    </xf>
    <xf numFmtId="2" fontId="6" fillId="0" borderId="27" xfId="0" applyNumberFormat="1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top" wrapText="1"/>
    </xf>
    <xf numFmtId="0" fontId="4" fillId="0" borderId="14" xfId="0" applyFont="1" applyFill="1" applyBorder="1" applyAlignment="1">
      <alignment horizontal="center" vertical="top" wrapText="1"/>
    </xf>
  </cellXfs>
  <cellStyles count="2">
    <cellStyle name="Excel Built-in Normal" xfId="1"/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1"/>
  <sheetViews>
    <sheetView tabSelected="1" workbookViewId="0">
      <selection activeCell="E1" sqref="E1:F3"/>
    </sheetView>
  </sheetViews>
  <sheetFormatPr defaultRowHeight="12.75" x14ac:dyDescent="0.2"/>
  <cols>
    <col min="1" max="1" width="9.140625" style="18" customWidth="1"/>
    <col min="2" max="2" width="45" customWidth="1"/>
  </cols>
  <sheetData>
    <row r="1" spans="1:8" x14ac:dyDescent="0.2">
      <c r="B1" s="18" t="s">
        <v>29</v>
      </c>
      <c r="F1" t="s">
        <v>26</v>
      </c>
    </row>
    <row r="2" spans="1:8" x14ac:dyDescent="0.2">
      <c r="B2" s="25" t="s">
        <v>30</v>
      </c>
      <c r="C2" s="16"/>
      <c r="D2" s="16"/>
      <c r="E2" t="s">
        <v>41</v>
      </c>
    </row>
    <row r="3" spans="1:8" x14ac:dyDescent="0.2">
      <c r="C3" s="18"/>
      <c r="D3" s="19"/>
      <c r="E3" s="17"/>
      <c r="F3" t="s">
        <v>42</v>
      </c>
    </row>
    <row r="4" spans="1:8" x14ac:dyDescent="0.2">
      <c r="B4" s="59" t="s">
        <v>27</v>
      </c>
      <c r="C4" s="59"/>
      <c r="D4" s="59"/>
      <c r="E4" s="59"/>
      <c r="F4" s="59"/>
      <c r="G4" s="59"/>
    </row>
    <row r="5" spans="1:8" x14ac:dyDescent="0.2">
      <c r="B5" s="59" t="s">
        <v>28</v>
      </c>
      <c r="C5" s="59"/>
      <c r="D5" s="59"/>
      <c r="E5" s="59"/>
      <c r="F5" s="59"/>
      <c r="G5" s="59"/>
    </row>
    <row r="6" spans="1:8" x14ac:dyDescent="0.2">
      <c r="A6" s="59" t="s">
        <v>31</v>
      </c>
      <c r="B6" s="59"/>
      <c r="C6" s="59"/>
      <c r="D6" s="59"/>
      <c r="E6" s="59"/>
      <c r="F6" s="59"/>
      <c r="G6" s="59"/>
    </row>
    <row r="7" spans="1:8" ht="15" x14ac:dyDescent="0.25">
      <c r="A7" s="59" t="s">
        <v>35</v>
      </c>
      <c r="B7" s="59"/>
      <c r="C7" s="59"/>
      <c r="D7" s="59"/>
      <c r="E7" s="59"/>
      <c r="F7" s="59"/>
      <c r="G7" s="59"/>
    </row>
    <row r="8" spans="1:8" ht="15.75" thickBot="1" x14ac:dyDescent="0.25">
      <c r="A8" s="26"/>
      <c r="B8" s="4"/>
      <c r="C8" s="5"/>
      <c r="D8" s="12"/>
      <c r="E8" s="4"/>
      <c r="F8" s="4"/>
      <c r="G8" s="4"/>
      <c r="H8" s="4"/>
    </row>
    <row r="9" spans="1:8" ht="15.75" x14ac:dyDescent="0.25">
      <c r="A9" s="60" t="s">
        <v>11</v>
      </c>
      <c r="B9" s="63" t="s">
        <v>10</v>
      </c>
      <c r="C9" s="20"/>
      <c r="D9" s="21"/>
      <c r="E9" s="22"/>
      <c r="F9" s="22"/>
      <c r="G9" s="23"/>
      <c r="H9" s="24"/>
    </row>
    <row r="10" spans="1:8" ht="15.75" x14ac:dyDescent="0.2">
      <c r="A10" s="61"/>
      <c r="B10" s="64"/>
      <c r="C10" s="66" t="s">
        <v>4</v>
      </c>
      <c r="D10" s="69" t="s">
        <v>23</v>
      </c>
      <c r="E10" s="72" t="s">
        <v>5</v>
      </c>
      <c r="F10" s="72"/>
      <c r="G10" s="73"/>
      <c r="H10" s="47" t="s">
        <v>6</v>
      </c>
    </row>
    <row r="11" spans="1:8" x14ac:dyDescent="0.2">
      <c r="A11" s="61"/>
      <c r="B11" s="64"/>
      <c r="C11" s="67"/>
      <c r="D11" s="70"/>
      <c r="E11" s="50" t="s">
        <v>0</v>
      </c>
      <c r="F11" s="53" t="s">
        <v>1</v>
      </c>
      <c r="G11" s="53" t="s">
        <v>2</v>
      </c>
      <c r="H11" s="48"/>
    </row>
    <row r="12" spans="1:8" x14ac:dyDescent="0.2">
      <c r="A12" s="61"/>
      <c r="B12" s="64"/>
      <c r="C12" s="67"/>
      <c r="D12" s="70"/>
      <c r="E12" s="51"/>
      <c r="F12" s="54"/>
      <c r="G12" s="54"/>
      <c r="H12" s="48"/>
    </row>
    <row r="13" spans="1:8" ht="13.5" thickBot="1" x14ac:dyDescent="0.25">
      <c r="A13" s="62"/>
      <c r="B13" s="65"/>
      <c r="C13" s="68"/>
      <c r="D13" s="71"/>
      <c r="E13" s="52"/>
      <c r="F13" s="55"/>
      <c r="G13" s="55"/>
      <c r="H13" s="49"/>
    </row>
    <row r="14" spans="1:8" ht="16.5" thickBot="1" x14ac:dyDescent="0.25">
      <c r="A14" s="56" t="s">
        <v>8</v>
      </c>
      <c r="B14" s="57"/>
      <c r="C14" s="57"/>
      <c r="D14" s="57"/>
      <c r="E14" s="57"/>
      <c r="F14" s="57"/>
      <c r="G14" s="57"/>
      <c r="H14" s="58"/>
    </row>
    <row r="15" spans="1:8" ht="39.75" customHeight="1" x14ac:dyDescent="0.25">
      <c r="A15" s="27" t="s">
        <v>25</v>
      </c>
      <c r="B15" s="10" t="s">
        <v>17</v>
      </c>
      <c r="C15" s="43">
        <v>10</v>
      </c>
      <c r="D15" s="14">
        <v>11.2</v>
      </c>
      <c r="E15" s="14">
        <v>0.05</v>
      </c>
      <c r="F15" s="14">
        <v>8.25</v>
      </c>
      <c r="G15" s="14">
        <v>0.08</v>
      </c>
      <c r="H15" s="14">
        <v>74.8</v>
      </c>
    </row>
    <row r="16" spans="1:8" ht="39.75" customHeight="1" x14ac:dyDescent="0.25">
      <c r="A16" s="15">
        <v>241</v>
      </c>
      <c r="B16" s="11" t="s">
        <v>39</v>
      </c>
      <c r="C16" s="44" t="s">
        <v>40</v>
      </c>
      <c r="D16" s="38">
        <v>50.61</v>
      </c>
      <c r="E16" s="39">
        <v>15.84</v>
      </c>
      <c r="F16" s="39">
        <v>14.3</v>
      </c>
      <c r="G16" s="39">
        <v>23.05</v>
      </c>
      <c r="H16" s="39">
        <v>278.10000000000002</v>
      </c>
    </row>
    <row r="17" spans="1:8" ht="39.75" customHeight="1" x14ac:dyDescent="0.25">
      <c r="A17" s="15">
        <v>300</v>
      </c>
      <c r="B17" s="7" t="s">
        <v>14</v>
      </c>
      <c r="C17" s="37">
        <v>200</v>
      </c>
      <c r="D17" s="38">
        <v>3.68</v>
      </c>
      <c r="E17" s="39">
        <v>0.1</v>
      </c>
      <c r="F17" s="39"/>
      <c r="G17" s="39">
        <v>15.2</v>
      </c>
      <c r="H17" s="39">
        <v>61</v>
      </c>
    </row>
    <row r="18" spans="1:8" ht="39.75" customHeight="1" x14ac:dyDescent="0.25">
      <c r="A18" s="15">
        <v>290</v>
      </c>
      <c r="B18" s="2" t="s">
        <v>18</v>
      </c>
      <c r="C18" s="37">
        <v>50</v>
      </c>
      <c r="D18" s="38">
        <v>6</v>
      </c>
      <c r="E18" s="39">
        <v>4.8</v>
      </c>
      <c r="F18" s="39">
        <v>0.6</v>
      </c>
      <c r="G18" s="39">
        <v>28.1</v>
      </c>
      <c r="H18" s="39">
        <v>142</v>
      </c>
    </row>
    <row r="19" spans="1:8" ht="39.75" customHeight="1" thickBot="1" x14ac:dyDescent="0.3">
      <c r="A19" s="28"/>
      <c r="B19" s="3" t="s">
        <v>15</v>
      </c>
      <c r="C19" s="45"/>
      <c r="D19" s="41">
        <f>SUM(D15:D18)+0.05</f>
        <v>71.540000000000006</v>
      </c>
      <c r="E19" s="42">
        <f>SUM(E15:E18)</f>
        <v>20.79</v>
      </c>
      <c r="F19" s="42">
        <f>SUM(F15:F18)</f>
        <v>23.150000000000002</v>
      </c>
      <c r="G19" s="42">
        <f>SUM(G15:G18)</f>
        <v>66.430000000000007</v>
      </c>
      <c r="H19" s="42">
        <f>SUM(H15:H18)</f>
        <v>555.90000000000009</v>
      </c>
    </row>
    <row r="20" spans="1:8" ht="39.75" customHeight="1" thickBot="1" x14ac:dyDescent="0.25">
      <c r="A20" s="56" t="s">
        <v>9</v>
      </c>
      <c r="B20" s="57"/>
      <c r="C20" s="57"/>
      <c r="D20" s="57"/>
      <c r="E20" s="57"/>
      <c r="F20" s="57"/>
      <c r="G20" s="57"/>
      <c r="H20" s="58"/>
    </row>
    <row r="21" spans="1:8" ht="39.75" customHeight="1" x14ac:dyDescent="0.2">
      <c r="A21" s="46" t="s">
        <v>24</v>
      </c>
      <c r="B21" s="10" t="s">
        <v>16</v>
      </c>
      <c r="C21" s="43">
        <v>30</v>
      </c>
      <c r="D21" s="14">
        <v>6.75</v>
      </c>
      <c r="E21" s="14">
        <v>0.33</v>
      </c>
      <c r="F21" s="14">
        <v>0</v>
      </c>
      <c r="G21" s="14">
        <v>1.1399999999999999</v>
      </c>
      <c r="H21" s="14">
        <v>7.2</v>
      </c>
    </row>
    <row r="22" spans="1:8" ht="39.75" customHeight="1" x14ac:dyDescent="0.25">
      <c r="A22" s="15">
        <v>55</v>
      </c>
      <c r="B22" s="7" t="s">
        <v>12</v>
      </c>
      <c r="C22" s="44" t="s">
        <v>22</v>
      </c>
      <c r="D22" s="38">
        <f>17.96/200*250-1.79</f>
        <v>20.660000000000004</v>
      </c>
      <c r="E22" s="38">
        <v>1.75</v>
      </c>
      <c r="F22" s="38">
        <v>4.9800000000000004</v>
      </c>
      <c r="G22" s="38">
        <v>7.78</v>
      </c>
      <c r="H22" s="38">
        <v>66.400000000000006</v>
      </c>
    </row>
    <row r="23" spans="1:8" ht="39.75" customHeight="1" x14ac:dyDescent="0.25">
      <c r="A23" s="15">
        <v>107</v>
      </c>
      <c r="B23" s="10" t="s">
        <v>37</v>
      </c>
      <c r="C23" s="44" t="s">
        <v>38</v>
      </c>
      <c r="D23" s="38">
        <v>25.11</v>
      </c>
      <c r="E23" s="14">
        <v>9</v>
      </c>
      <c r="F23" s="14">
        <v>10</v>
      </c>
      <c r="G23" s="14">
        <v>10</v>
      </c>
      <c r="H23" s="14">
        <v>147</v>
      </c>
    </row>
    <row r="24" spans="1:8" ht="39.75" customHeight="1" x14ac:dyDescent="0.25">
      <c r="A24" s="15">
        <v>183</v>
      </c>
      <c r="B24" s="2" t="s">
        <v>13</v>
      </c>
      <c r="C24" s="37">
        <v>100</v>
      </c>
      <c r="D24" s="38">
        <v>11.33</v>
      </c>
      <c r="E24" s="35">
        <v>5.7</v>
      </c>
      <c r="F24" s="35">
        <v>5.23</v>
      </c>
      <c r="G24" s="35">
        <v>24.72</v>
      </c>
      <c r="H24" s="35">
        <v>168.7</v>
      </c>
    </row>
    <row r="25" spans="1:8" ht="39.75" customHeight="1" x14ac:dyDescent="0.25">
      <c r="A25" s="15">
        <v>309</v>
      </c>
      <c r="B25" s="6" t="s">
        <v>19</v>
      </c>
      <c r="C25" s="43">
        <v>160</v>
      </c>
      <c r="D25" s="14">
        <v>5.42</v>
      </c>
      <c r="E25" s="35">
        <v>0.4</v>
      </c>
      <c r="F25" s="35">
        <v>0.16</v>
      </c>
      <c r="G25" s="35">
        <v>18.48</v>
      </c>
      <c r="H25" s="35">
        <v>76.8</v>
      </c>
    </row>
    <row r="26" spans="1:8" ht="39.75" customHeight="1" x14ac:dyDescent="0.25">
      <c r="A26" s="15" t="s">
        <v>21</v>
      </c>
      <c r="B26" s="2" t="s">
        <v>3</v>
      </c>
      <c r="C26" s="37">
        <v>30</v>
      </c>
      <c r="D26" s="38">
        <f>1.51/20*30</f>
        <v>2.2650000000000001</v>
      </c>
      <c r="E26" s="39">
        <v>1.98</v>
      </c>
      <c r="F26" s="39">
        <v>0.36</v>
      </c>
      <c r="G26" s="39">
        <v>10.029999999999999</v>
      </c>
      <c r="H26" s="39">
        <v>52.25</v>
      </c>
    </row>
    <row r="27" spans="1:8" ht="39.75" customHeight="1" x14ac:dyDescent="0.25">
      <c r="A27" s="28"/>
      <c r="B27" s="3" t="s">
        <v>15</v>
      </c>
      <c r="C27" s="45"/>
      <c r="D27" s="41">
        <f>SUM(D21:D26)</f>
        <v>71.534999999999997</v>
      </c>
      <c r="E27" s="42">
        <f>SUM(E21:E26)</f>
        <v>19.16</v>
      </c>
      <c r="F27" s="42">
        <f>SUM(F21:F26)</f>
        <v>20.73</v>
      </c>
      <c r="G27" s="42">
        <f>SUM(G21:G26)</f>
        <v>72.150000000000006</v>
      </c>
      <c r="H27" s="42">
        <f>SUM(H21:H26)</f>
        <v>518.35</v>
      </c>
    </row>
    <row r="28" spans="1:8" ht="39.75" customHeight="1" x14ac:dyDescent="0.25">
      <c r="A28" s="28"/>
      <c r="B28" s="1" t="s">
        <v>7</v>
      </c>
      <c r="C28" s="45"/>
      <c r="D28" s="41"/>
      <c r="E28" s="41">
        <f>E19+E27</f>
        <v>39.950000000000003</v>
      </c>
      <c r="F28" s="41">
        <f>F19+F27</f>
        <v>43.88</v>
      </c>
      <c r="G28" s="41">
        <f>G19+G27</f>
        <v>138.58000000000001</v>
      </c>
      <c r="H28" s="41">
        <f>H19+H27</f>
        <v>1074.25</v>
      </c>
    </row>
    <row r="31" spans="1:8" x14ac:dyDescent="0.2">
      <c r="B31" s="29" t="s">
        <v>36</v>
      </c>
    </row>
  </sheetData>
  <mergeCells count="15">
    <mergeCell ref="A20:H20"/>
    <mergeCell ref="B4:G4"/>
    <mergeCell ref="B5:G5"/>
    <mergeCell ref="A6:G6"/>
    <mergeCell ref="A7:G7"/>
    <mergeCell ref="A9:A13"/>
    <mergeCell ref="B9:B13"/>
    <mergeCell ref="C10:C13"/>
    <mergeCell ref="D10:D13"/>
    <mergeCell ref="E10:G10"/>
    <mergeCell ref="H10:H13"/>
    <mergeCell ref="E11:E13"/>
    <mergeCell ref="F11:F13"/>
    <mergeCell ref="G11:G13"/>
    <mergeCell ref="A14:H1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1"/>
  <sheetViews>
    <sheetView workbookViewId="0">
      <selection activeCell="M13" sqref="M13"/>
    </sheetView>
  </sheetViews>
  <sheetFormatPr defaultRowHeight="12.75" x14ac:dyDescent="0.2"/>
  <cols>
    <col min="1" max="1" width="9.140625" style="18" customWidth="1"/>
    <col min="2" max="2" width="31.28515625" customWidth="1"/>
  </cols>
  <sheetData>
    <row r="1" spans="1:8" x14ac:dyDescent="0.2">
      <c r="A1" s="18" t="s">
        <v>29</v>
      </c>
      <c r="F1" t="s">
        <v>26</v>
      </c>
    </row>
    <row r="2" spans="1:8" x14ac:dyDescent="0.2">
      <c r="A2" s="25" t="s">
        <v>30</v>
      </c>
      <c r="B2" s="16"/>
      <c r="C2" s="16"/>
      <c r="D2" s="16"/>
      <c r="E2" t="s">
        <v>41</v>
      </c>
    </row>
    <row r="3" spans="1:8" x14ac:dyDescent="0.2">
      <c r="C3" s="18"/>
      <c r="D3" s="19"/>
      <c r="E3" s="17"/>
      <c r="F3" t="s">
        <v>42</v>
      </c>
    </row>
    <row r="4" spans="1:8" x14ac:dyDescent="0.2">
      <c r="B4" s="59" t="s">
        <v>27</v>
      </c>
      <c r="C4" s="59"/>
      <c r="D4" s="59"/>
      <c r="E4" s="59"/>
      <c r="F4" s="59"/>
      <c r="G4" s="59"/>
    </row>
    <row r="5" spans="1:8" x14ac:dyDescent="0.2">
      <c r="B5" s="59" t="s">
        <v>28</v>
      </c>
      <c r="C5" s="59"/>
      <c r="D5" s="59"/>
      <c r="E5" s="59"/>
      <c r="F5" s="59"/>
      <c r="G5" s="59"/>
    </row>
    <row r="6" spans="1:8" x14ac:dyDescent="0.2">
      <c r="A6" s="59" t="s">
        <v>33</v>
      </c>
      <c r="B6" s="59"/>
      <c r="C6" s="59"/>
      <c r="D6" s="59"/>
      <c r="E6" s="59"/>
      <c r="F6" s="59"/>
      <c r="G6" s="59"/>
    </row>
    <row r="7" spans="1:8" x14ac:dyDescent="0.2">
      <c r="B7" s="59" t="s">
        <v>32</v>
      </c>
      <c r="C7" s="59"/>
      <c r="D7" s="59"/>
      <c r="E7" s="59"/>
      <c r="F7" s="59"/>
      <c r="G7" s="59"/>
    </row>
    <row r="8" spans="1:8" ht="15.75" thickBot="1" x14ac:dyDescent="0.3">
      <c r="A8" s="59" t="s">
        <v>34</v>
      </c>
      <c r="B8" s="59"/>
      <c r="C8" s="59"/>
      <c r="D8" s="59"/>
      <c r="E8" s="59"/>
      <c r="F8" s="59"/>
      <c r="G8" s="59"/>
    </row>
    <row r="9" spans="1:8" ht="15.75" x14ac:dyDescent="0.25">
      <c r="A9" s="60" t="s">
        <v>11</v>
      </c>
      <c r="B9" s="63" t="s">
        <v>10</v>
      </c>
      <c r="C9" s="20"/>
      <c r="D9" s="21"/>
      <c r="E9" s="22"/>
      <c r="F9" s="22"/>
      <c r="G9" s="23"/>
      <c r="H9" s="24"/>
    </row>
    <row r="10" spans="1:8" ht="15.75" x14ac:dyDescent="0.2">
      <c r="A10" s="61"/>
      <c r="B10" s="64"/>
      <c r="C10" s="66" t="s">
        <v>4</v>
      </c>
      <c r="D10" s="69" t="s">
        <v>23</v>
      </c>
      <c r="E10" s="72" t="s">
        <v>5</v>
      </c>
      <c r="F10" s="72"/>
      <c r="G10" s="73"/>
      <c r="H10" s="47" t="s">
        <v>6</v>
      </c>
    </row>
    <row r="11" spans="1:8" ht="12.75" customHeight="1" x14ac:dyDescent="0.2">
      <c r="A11" s="61"/>
      <c r="B11" s="64"/>
      <c r="C11" s="67"/>
      <c r="D11" s="70"/>
      <c r="E11" s="50" t="s">
        <v>0</v>
      </c>
      <c r="F11" s="53" t="s">
        <v>1</v>
      </c>
      <c r="G11" s="53" t="s">
        <v>2</v>
      </c>
      <c r="H11" s="48"/>
    </row>
    <row r="12" spans="1:8" ht="12.75" customHeight="1" x14ac:dyDescent="0.2">
      <c r="A12" s="61"/>
      <c r="B12" s="64"/>
      <c r="C12" s="67"/>
      <c r="D12" s="70"/>
      <c r="E12" s="51"/>
      <c r="F12" s="54"/>
      <c r="G12" s="54"/>
      <c r="H12" s="48"/>
    </row>
    <row r="13" spans="1:8" ht="13.5" customHeight="1" thickBot="1" x14ac:dyDescent="0.25">
      <c r="A13" s="62"/>
      <c r="B13" s="65"/>
      <c r="C13" s="68"/>
      <c r="D13" s="71"/>
      <c r="E13" s="52"/>
      <c r="F13" s="55"/>
      <c r="G13" s="55"/>
      <c r="H13" s="49"/>
    </row>
    <row r="14" spans="1:8" ht="16.5" thickBot="1" x14ac:dyDescent="0.25">
      <c r="A14" s="56" t="s">
        <v>8</v>
      </c>
      <c r="B14" s="57"/>
      <c r="C14" s="57"/>
      <c r="D14" s="57"/>
      <c r="E14" s="57"/>
      <c r="F14" s="57"/>
      <c r="G14" s="57"/>
      <c r="H14" s="58"/>
    </row>
    <row r="15" spans="1:8" ht="28.5" customHeight="1" x14ac:dyDescent="0.25">
      <c r="A15" s="27" t="s">
        <v>25</v>
      </c>
      <c r="B15" s="10" t="s">
        <v>17</v>
      </c>
      <c r="C15" s="43">
        <v>5</v>
      </c>
      <c r="D15" s="14">
        <f>11.2-3.45</f>
        <v>7.7499999999999991</v>
      </c>
      <c r="E15" s="14">
        <v>2.5000000000000001E-2</v>
      </c>
      <c r="F15" s="14">
        <v>4.125</v>
      </c>
      <c r="G15" s="14">
        <v>0.04</v>
      </c>
      <c r="H15" s="14">
        <v>37.4</v>
      </c>
    </row>
    <row r="16" spans="1:8" ht="28.5" customHeight="1" x14ac:dyDescent="0.25">
      <c r="A16" s="15">
        <v>241</v>
      </c>
      <c r="B16" s="11" t="s">
        <v>39</v>
      </c>
      <c r="C16" s="44" t="s">
        <v>40</v>
      </c>
      <c r="D16" s="38">
        <v>50.61</v>
      </c>
      <c r="E16" s="39">
        <v>15.84</v>
      </c>
      <c r="F16" s="39">
        <v>14.3</v>
      </c>
      <c r="G16" s="39">
        <v>23.05</v>
      </c>
      <c r="H16" s="39">
        <v>278.10000000000002</v>
      </c>
    </row>
    <row r="17" spans="1:8" ht="28.5" customHeight="1" x14ac:dyDescent="0.25">
      <c r="A17" s="15">
        <v>300</v>
      </c>
      <c r="B17" s="7" t="s">
        <v>14</v>
      </c>
      <c r="C17" s="37">
        <v>200</v>
      </c>
      <c r="D17" s="38">
        <v>3.68</v>
      </c>
      <c r="E17" s="39">
        <v>0.1</v>
      </c>
      <c r="F17" s="39"/>
      <c r="G17" s="39">
        <v>15.2</v>
      </c>
      <c r="H17" s="39">
        <v>61</v>
      </c>
    </row>
    <row r="18" spans="1:8" ht="28.5" customHeight="1" x14ac:dyDescent="0.25">
      <c r="A18" s="15">
        <v>290</v>
      </c>
      <c r="B18" s="2" t="s">
        <v>18</v>
      </c>
      <c r="C18" s="37">
        <v>50</v>
      </c>
      <c r="D18" s="38">
        <v>6</v>
      </c>
      <c r="E18" s="39">
        <v>4.8</v>
      </c>
      <c r="F18" s="39">
        <v>0.6</v>
      </c>
      <c r="G18" s="39">
        <v>28.1</v>
      </c>
      <c r="H18" s="39">
        <v>142</v>
      </c>
    </row>
    <row r="19" spans="1:8" ht="28.5" customHeight="1" thickBot="1" x14ac:dyDescent="0.3">
      <c r="A19" s="28"/>
      <c r="B19" s="3" t="s">
        <v>15</v>
      </c>
      <c r="C19" s="45"/>
      <c r="D19" s="41">
        <f>SUM(D15:D18)+0.05</f>
        <v>68.089999999999989</v>
      </c>
      <c r="E19" s="42">
        <f>SUM(E15:E18)</f>
        <v>20.765000000000001</v>
      </c>
      <c r="F19" s="42">
        <f>SUM(F15:F18)</f>
        <v>19.025000000000002</v>
      </c>
      <c r="G19" s="42">
        <f>SUM(G15:G18)</f>
        <v>66.39</v>
      </c>
      <c r="H19" s="42">
        <f>SUM(H15:H18)</f>
        <v>518.5</v>
      </c>
    </row>
    <row r="20" spans="1:8" ht="28.5" customHeight="1" thickBot="1" x14ac:dyDescent="0.25">
      <c r="A20" s="56" t="s">
        <v>9</v>
      </c>
      <c r="B20" s="57"/>
      <c r="C20" s="57"/>
      <c r="D20" s="57"/>
      <c r="E20" s="57"/>
      <c r="F20" s="57"/>
      <c r="G20" s="57"/>
      <c r="H20" s="58"/>
    </row>
    <row r="21" spans="1:8" ht="28.5" customHeight="1" x14ac:dyDescent="0.2">
      <c r="A21" s="46" t="s">
        <v>24</v>
      </c>
      <c r="B21" s="10" t="s">
        <v>16</v>
      </c>
      <c r="C21" s="30">
        <v>30</v>
      </c>
      <c r="D21" s="8">
        <v>6.75</v>
      </c>
      <c r="E21" s="8">
        <v>0.33</v>
      </c>
      <c r="F21" s="8">
        <v>0</v>
      </c>
      <c r="G21" s="8">
        <v>1.1399999999999999</v>
      </c>
      <c r="H21" s="8">
        <v>7.2</v>
      </c>
    </row>
    <row r="22" spans="1:8" ht="28.5" customHeight="1" x14ac:dyDescent="0.25">
      <c r="A22" s="15">
        <v>55</v>
      </c>
      <c r="B22" s="7" t="s">
        <v>12</v>
      </c>
      <c r="C22" s="40" t="s">
        <v>20</v>
      </c>
      <c r="D22" s="36">
        <f>17.96/200*250-1.79-3.45</f>
        <v>17.210000000000004</v>
      </c>
      <c r="E22" s="36">
        <v>1.4000000000000001</v>
      </c>
      <c r="F22" s="36">
        <v>3.984</v>
      </c>
      <c r="G22" s="36">
        <v>6.2240000000000002</v>
      </c>
      <c r="H22" s="36">
        <v>53.12</v>
      </c>
    </row>
    <row r="23" spans="1:8" ht="28.5" customHeight="1" x14ac:dyDescent="0.25">
      <c r="A23" s="15">
        <v>107</v>
      </c>
      <c r="B23" s="10" t="s">
        <v>37</v>
      </c>
      <c r="C23" s="40" t="s">
        <v>38</v>
      </c>
      <c r="D23" s="36">
        <v>25.11</v>
      </c>
      <c r="E23" s="8">
        <v>9</v>
      </c>
      <c r="F23" s="8">
        <v>10</v>
      </c>
      <c r="G23" s="8">
        <v>10</v>
      </c>
      <c r="H23" s="8">
        <v>147</v>
      </c>
    </row>
    <row r="24" spans="1:8" ht="28.5" customHeight="1" x14ac:dyDescent="0.25">
      <c r="A24" s="15">
        <v>183</v>
      </c>
      <c r="B24" s="2" t="s">
        <v>13</v>
      </c>
      <c r="C24" s="31">
        <v>100</v>
      </c>
      <c r="D24" s="36">
        <v>11.33</v>
      </c>
      <c r="E24" s="10">
        <v>5.7</v>
      </c>
      <c r="F24" s="10">
        <v>5.23</v>
      </c>
      <c r="G24" s="10">
        <v>24.72</v>
      </c>
      <c r="H24" s="10">
        <v>168.7</v>
      </c>
    </row>
    <row r="25" spans="1:8" ht="28.5" customHeight="1" x14ac:dyDescent="0.25">
      <c r="A25" s="15">
        <v>309</v>
      </c>
      <c r="B25" s="6" t="s">
        <v>19</v>
      </c>
      <c r="C25" s="30">
        <v>160</v>
      </c>
      <c r="D25" s="8">
        <v>5.42</v>
      </c>
      <c r="E25" s="10">
        <v>0.4</v>
      </c>
      <c r="F25" s="10">
        <v>0.16</v>
      </c>
      <c r="G25" s="10">
        <v>18.48</v>
      </c>
      <c r="H25" s="10">
        <v>76.8</v>
      </c>
    </row>
    <row r="26" spans="1:8" ht="28.5" customHeight="1" x14ac:dyDescent="0.25">
      <c r="A26" s="15" t="s">
        <v>21</v>
      </c>
      <c r="B26" s="2" t="s">
        <v>3</v>
      </c>
      <c r="C26" s="31">
        <v>30</v>
      </c>
      <c r="D26" s="36">
        <f>1.51/20*30</f>
        <v>2.2650000000000001</v>
      </c>
      <c r="E26" s="9">
        <v>1.98</v>
      </c>
      <c r="F26" s="9">
        <v>0.36</v>
      </c>
      <c r="G26" s="9">
        <v>10.029999999999999</v>
      </c>
      <c r="H26" s="9">
        <v>52.25</v>
      </c>
    </row>
    <row r="27" spans="1:8" ht="28.5" customHeight="1" x14ac:dyDescent="0.25">
      <c r="A27" s="28"/>
      <c r="B27" s="3" t="s">
        <v>15</v>
      </c>
      <c r="C27" s="32"/>
      <c r="D27" s="13">
        <f>SUM(D21:D26)</f>
        <v>68.085000000000008</v>
      </c>
      <c r="E27" s="33">
        <f>SUM(E21:E26)</f>
        <v>18.809999999999999</v>
      </c>
      <c r="F27" s="33">
        <f>SUM(F21:F26)</f>
        <v>19.733999999999998</v>
      </c>
      <c r="G27" s="33">
        <f>SUM(G21:G26)</f>
        <v>70.594000000000008</v>
      </c>
      <c r="H27" s="33">
        <f>SUM(H21:H26)</f>
        <v>505.07</v>
      </c>
    </row>
    <row r="28" spans="1:8" ht="28.5" customHeight="1" x14ac:dyDescent="0.25">
      <c r="A28" s="28"/>
      <c r="B28" s="1" t="s">
        <v>7</v>
      </c>
      <c r="C28" s="34"/>
      <c r="D28" s="13"/>
      <c r="E28" s="13">
        <f>E19+E27</f>
        <v>39.575000000000003</v>
      </c>
      <c r="F28" s="13">
        <f>F19+F27</f>
        <v>38.759</v>
      </c>
      <c r="G28" s="13">
        <f>G19+G27</f>
        <v>136.98400000000001</v>
      </c>
      <c r="H28" s="13">
        <f>H19+H27</f>
        <v>1023.5699999999999</v>
      </c>
    </row>
    <row r="31" spans="1:8" x14ac:dyDescent="0.2">
      <c r="B31" s="29" t="s">
        <v>36</v>
      </c>
    </row>
  </sheetData>
  <mergeCells count="16">
    <mergeCell ref="B7:G7"/>
    <mergeCell ref="A8:G8"/>
    <mergeCell ref="B4:G4"/>
    <mergeCell ref="B5:G5"/>
    <mergeCell ref="A6:G6"/>
    <mergeCell ref="A20:H20"/>
    <mergeCell ref="H10:H13"/>
    <mergeCell ref="E11:E13"/>
    <mergeCell ref="F11:F13"/>
    <mergeCell ref="G11:G13"/>
    <mergeCell ref="A14:H14"/>
    <mergeCell ref="A9:A13"/>
    <mergeCell ref="B9:B13"/>
    <mergeCell ref="C10:C13"/>
    <mergeCell ref="D10:D13"/>
    <mergeCell ref="E10:G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</vt:lpstr>
      <vt:lpstr>5-11 класс</vt:lpstr>
    </vt:vector>
  </TitlesOfParts>
  <Company>Организация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Лысенко</dc:creator>
  <cp:lastModifiedBy>Ирина</cp:lastModifiedBy>
  <cp:lastPrinted>2023-01-26T11:14:46Z</cp:lastPrinted>
  <dcterms:created xsi:type="dcterms:W3CDTF">2017-07-26T06:10:42Z</dcterms:created>
  <dcterms:modified xsi:type="dcterms:W3CDTF">2023-09-05T17:55:54Z</dcterms:modified>
</cp:coreProperties>
</file>